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Rooms Layout" state="visible" r:id="rId5"/>
    <sheet sheetId="3" name="PAX Layout" state="visible" r:id="rId6"/>
  </sheets>
  <definedNames>
    <definedName name="_xlnm.Print_Area" localSheetId="1">'Rooms Layout'!$A1:$I37</definedName>
    <definedName name="_xlnm.Print_Area" localSheetId="2">'PAX Layout'!$A1:$D36</definedName>
  </definedNames>
  <calcPr calcId="171027"/>
</workbook>
</file>

<file path=xl/sharedStrings.xml><?xml version="1.0" encoding="utf-8"?>
<sst xmlns="http://schemas.openxmlformats.org/spreadsheetml/2006/main" count="62" uniqueCount="44">
  <si>
    <t>Monthly Invoice — Source Data Templates</t>
  </si>
  <si>
    <t>How this works</t>
  </si>
  <si>
    <t>The Monthly Invoice generator (voucher-generator-murex.vercel.app/monthly-invoice) can read a billing PDF and auto-fill the property, period, dates and every line item. It only works reliably if the PDF's table headers and a few sentences are worded and laid out exactly as in these templates.</t>
  </si>
  <si>
    <t>There are two sheets below for the two billing styles the tool understands:</t>
  </si>
  <si>
    <t>• "Rooms Layout" — for stays billed per room type (TWN/TRP/SGL), like your normal hotel group billing.</t>
  </si>
  <si>
    <t>• "PAX Layout" — for stays billed per person (catering / per-head charges).</t>
  </si>
  <si>
    <t>Steps</t>
  </si>
  <si>
    <t>1. Duplicate the sheet you need (right-click the tab → Move or Copy → check "Create a copy") and rename it for the month/property, e.g. "Christina June 2026".</t>
  </si>
  <si>
    <t>2. Fill in the yellow cells: Property Name, Invoice Date, Period From/To, Payment Due Date, and the room prices (or PAX rate).</t>
  </si>
  <si>
    <t>3. Replace the grey EXAMPLE row with your real rows. Add more rows above the GRAND TOTAL row as needed — amounts and the total calculate automatically.</t>
  </si>
  <si>
    <t>4. Select just that sheet, then File → Export/Print → PDF (print the sheet, not the whole workbook) and save it.</t>
  </si>
  <si>
    <t>5. Upload that PDF at the Monthly Invoice page — property, period, invoice date, due date and every line item should auto-fill. Always review before sending.</t>
  </si>
  <si>
    <t>Important formatting rules — do not change these</t>
  </si>
  <si>
    <t>• Keep the three sentence rows (Invoice Date / Stay period / Payment) ABOVE the table, in that exact top-to-bottom order — the tool reads dates in the order they appear on the page.</t>
  </si>
  <si>
    <t>• Keep the "Group No." table header row wording exactly as given — that row is what the tool uses to find and measure the table's columns.</t>
  </si>
  <si>
    <t>• The "Stay period" sentence only works when the period falls within a single calendar month (matches how monthly invoices are normally billed). For a period spanning two months, leave that box's dates blank and fill Property/Period in on the web form after upload instead — everything stays editable there.</t>
  </si>
  <si>
    <t>• Don't add extra rows/columns inside the table, and don't add data rows below GRAND TOTAL — the tool stops reading at that row.</t>
  </si>
  <si>
    <t>• Don't include the Instructions sheet when exporting to PDF.</t>
  </si>
  <si>
    <t>Generated 2026-07-18 — derived from src/lib/parseMonthlyInvoicePdf.ts so it matches the parser exactly. If that file changes, this template may need updating.</t>
  </si>
  <si>
    <t>MONTHLY INVOICE — SOURCE DATA (Rooms / Per-Room-Type Billing)</t>
  </si>
  <si>
    <t>Fill in the yellow cells. Export/print THIS SHEET ONLY to PDF, then upload it at the Monthly Invoice page.</t>
  </si>
  <si>
    <t>Property Name:</t>
  </si>
  <si>
    <t>Hotel Christina</t>
  </si>
  <si>
    <t>Invoice Date:</t>
  </si>
  <si>
    <t>Room prices (CHF/stay):</t>
  </si>
  <si>
    <t>Period From:</t>
  </si>
  <si>
    <t>Period To:</t>
  </si>
  <si>
    <t>TWN</t>
  </si>
  <si>
    <t>TRP</t>
  </si>
  <si>
    <t>SGL</t>
  </si>
  <si>
    <t>Payment Due Date:</t>
  </si>
  <si>
    <t>(The three lines above fill themselves in from the yellow cells — leave their wording and order as-is.)</t>
  </si>
  <si>
    <t/>
  </si>
  <si>
    <t>Group No.</t>
  </si>
  <si>
    <t>Date</t>
  </si>
  <si>
    <t>TOTAL</t>
  </si>
  <si>
    <t>OTT 26-0428-107 (EXAMPLE — replace)</t>
  </si>
  <si>
    <t>1/5</t>
  </si>
  <si>
    <t>GRAND TOTAL</t>
  </si>
  <si>
    <t>MONTHLY INVOICE — SOURCE DATA (PAX / Per-Person Billing)</t>
  </si>
  <si>
    <t>Rate / person (CHF):</t>
  </si>
  <si>
    <t>PAX</t>
  </si>
  <si>
    <t>KCT 0627 5930 (EXAMPLE — replace)</t>
  </si>
  <si>
    <t>28/6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</si>
</sst>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color theme="1"/>
      <family val="2"/>
      <scheme val="minor"/>
      <sz val="11"/>
      <name val="Calibri"/>
    </font>
    <font>
      <b/>
      <sz val="16"/>
    </font>
    <font>
      <b/>
      <sz val="12"/>
    </font>
    <font>
      <sz val="10"/>
    </font>
    <font>
      <b/>
      <color rgb="FFDC2626"/>
      <sz val="12"/>
    </font>
    <font>
      <i/>
      <color rgb="FF9CA3AF"/>
      <sz val="8"/>
    </font>
    <font>
      <b/>
      <color rgb="FF1E3A5F"/>
      <sz val="13"/>
    </font>
    <font>
      <i/>
      <color rgb="FF6B7280"/>
      <sz val="9"/>
    </font>
    <font>
      <b/>
      <color rgb="FF4B5563"/>
      <sz val="9"/>
    </font>
    <font>
      <color rgb="FF374151"/>
      <sz val="9"/>
    </font>
    <font>
      <color rgb="FF9CA3AF"/>
      <sz val="8"/>
    </font>
    <font>
      <b/>
      <color rgb="FFFFFFFF"/>
      <sz val="10"/>
    </font>
    <font>
      <i/>
      <color rgb="FF9CA3AF"/>
    </font>
    <font>
      <b/>
      <color rgb="FF1E3A5F"/>
    </font>
  </fonts>
  <fills count="6">
    <fill>
      <patternFill patternType="none"/>
    </fill>
    <fill>
      <patternFill patternType="gray125"/>
    </fill>
    <fill>
      <patternFill patternType="solid">
        <fgColor rgb="FFFFF6D9"/>
      </patternFill>
    </fill>
    <fill>
      <patternFill patternType="solid">
        <fgColor rgb="FF1E3A5F"/>
      </patternFill>
    </fill>
    <fill>
      <patternFill patternType="solid">
        <fgColor rgb="FFF3F4F6"/>
      </patternFill>
    </fill>
    <fill>
      <patternFill patternType="solid">
        <fgColor rgb="FFE5E7EB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2" borderId="1" xfId="0" applyFill="1" applyBorder="1"/>
    <xf numFmtId="15" fontId="0" fillId="2" borderId="1" xfId="0" applyNumberFormat="1" applyFill="1" applyBorder="1"/>
    <xf numFmtId="0" fontId="8" fillId="0" borderId="0" xfId="0" applyFont="1" applyAlignment="1">
      <alignment horizontal="center"/>
    </xf>
    <xf numFmtId="0" fontId="9" fillId="0" borderId="0" xfId="0" applyFont="1"/>
    <xf numFmtId="0" fontId="5" fillId="0" borderId="0" xfId="0" applyFont="1"/>
    <xf numFmtId="0" fontId="10" fillId="0" borderId="0" xfId="0" applyFont="1" applyAlignment="1">
      <alignment horizontal="center"/>
    </xf>
    <xf numFmtId="0" fontId="11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13" fillId="5" borderId="1" xfId="0" applyFont="1" applyFill="1" applyBorder="1"/>
    <xf numFmtId="0" fontId="0" fillId="5" borderId="1" xfId="0" applyFill="1" applyBorder="1"/>
    <xf numFmtId="2" fontId="13" fillId="5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3"/>
  <sheetFormatPr defaultRowHeight="15" outlineLevelRow="0" outlineLevelCol="0" x14ac:dyDescent="55"/>
  <cols>
    <col min="1" max="1" width="3" customWidth="1"/>
    <col min="2" max="2" width="100" customWidth="1"/>
  </cols>
  <sheetData>
    <row r="1" spans="2:2" x14ac:dyDescent="0.25">
      <c r="B1" s="1" t="s">
        <v>0</v>
      </c>
    </row>
    <row r="3" spans="2:2" x14ac:dyDescent="0.25">
      <c r="B3" s="2" t="s">
        <v>1</v>
      </c>
    </row>
    <row r="4" spans="2:2" x14ac:dyDescent="0.25">
      <c r="B4" s="3" t="s">
        <v>2</v>
      </c>
    </row>
    <row r="5" spans="2:2" x14ac:dyDescent="0.25">
      <c r="B5" s="3" t="s">
        <v>3</v>
      </c>
    </row>
    <row r="6" spans="2:2" x14ac:dyDescent="0.25">
      <c r="B6" s="3" t="s">
        <v>4</v>
      </c>
    </row>
    <row r="7" spans="2:2" x14ac:dyDescent="0.25">
      <c r="B7" s="3" t="s">
        <v>5</v>
      </c>
    </row>
    <row r="9" spans="2:2" x14ac:dyDescent="0.25">
      <c r="B9" s="2" t="s">
        <v>6</v>
      </c>
    </row>
    <row r="10" spans="2:2" x14ac:dyDescent="0.25">
      <c r="B10" s="3" t="s">
        <v>7</v>
      </c>
    </row>
    <row r="11" spans="2:2" x14ac:dyDescent="0.25">
      <c r="B11" s="3" t="s">
        <v>8</v>
      </c>
    </row>
    <row r="12" spans="2:2" x14ac:dyDescent="0.25">
      <c r="B12" s="3" t="s">
        <v>9</v>
      </c>
    </row>
    <row r="13" spans="2:2" x14ac:dyDescent="0.25">
      <c r="B13" s="3" t="s">
        <v>10</v>
      </c>
    </row>
    <row r="14" spans="2:2" x14ac:dyDescent="0.25">
      <c r="B14" s="3" t="s">
        <v>11</v>
      </c>
    </row>
    <row r="16" spans="2:2" x14ac:dyDescent="0.25">
      <c r="B16" s="4" t="s">
        <v>12</v>
      </c>
    </row>
    <row r="17" spans="2:2" x14ac:dyDescent="0.25">
      <c r="B17" s="3" t="s">
        <v>13</v>
      </c>
    </row>
    <row r="18" spans="2:2" x14ac:dyDescent="0.25">
      <c r="B18" s="3" t="s">
        <v>14</v>
      </c>
    </row>
    <row r="19" spans="2:2" x14ac:dyDescent="0.25">
      <c r="B19" s="3" t="s">
        <v>15</v>
      </c>
    </row>
    <row r="20" spans="2:2" x14ac:dyDescent="0.25">
      <c r="B20" s="3" t="s">
        <v>16</v>
      </c>
    </row>
    <row r="21" spans="2:2" x14ac:dyDescent="0.25">
      <c r="B21" s="3" t="s">
        <v>17</v>
      </c>
    </row>
    <row r="23" spans="2:2" x14ac:dyDescent="0.25">
      <c r="B23" s="5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FormatPr defaultRowHeight="15" outlineLevelRow="0" outlineLevelCol="0" x14ac:dyDescent="55"/>
  <cols>
    <col min="1" max="1" width="26" customWidth="1"/>
    <col min="2" max="2" width="10" customWidth="1"/>
    <col min="3" max="3" width="8" customWidth="1"/>
    <col min="4" max="4" width="10" customWidth="1"/>
    <col min="5" max="8" width="8" customWidth="1"/>
    <col min="9" max="9" width="11" customWidth="1"/>
  </cols>
  <sheetData>
    <row r="1" spans="1:1" x14ac:dyDescent="0.25">
      <c r="A1" s="6" t="s">
        <v>19</v>
      </c>
    </row>
    <row r="2" spans="1:1" x14ac:dyDescent="0.25">
      <c r="A2" s="7" t="s">
        <v>20</v>
      </c>
    </row>
    <row r="4" spans="1:2" x14ac:dyDescent="0.25">
      <c r="A4" s="8" t="s">
        <v>21</v>
      </c>
      <c r="B4" s="9" t="s">
        <v>22</v>
      </c>
    </row>
    <row r="5" spans="1:6" x14ac:dyDescent="0.25">
      <c r="A5" s="8" t="s">
        <v>23</v>
      </c>
      <c r="B5" s="10">
        <v>46221</v>
      </c>
      <c r="F5" s="8" t="s">
        <v>24</v>
      </c>
    </row>
    <row r="6" spans="1:9" x14ac:dyDescent="0.25">
      <c r="A6" s="8" t="s">
        <v>25</v>
      </c>
      <c r="B6" s="10">
        <v>46204</v>
      </c>
      <c r="C6" s="8" t="s">
        <v>26</v>
      </c>
      <c r="D6" s="10">
        <v>46234</v>
      </c>
      <c r="G6" s="11" t="s">
        <v>27</v>
      </c>
      <c r="H6" s="11" t="s">
        <v>28</v>
      </c>
      <c r="I6" s="11" t="s">
        <v>29</v>
      </c>
    </row>
    <row r="7" spans="1:9" x14ac:dyDescent="0.25">
      <c r="A7" s="8" t="s">
        <v>30</v>
      </c>
      <c r="B7" s="10">
        <v>46249</v>
      </c>
      <c r="G7" s="9">
        <v>110</v>
      </c>
      <c r="H7" s="9">
        <v>165</v>
      </c>
      <c r="I7" s="9">
        <v>70</v>
      </c>
    </row>
    <row r="9" spans="1:1" x14ac:dyDescent="0.25">
      <c r="A9" s="12">
        <f>"Invoice Date: "&amp;DAY(B5)&amp;IF(OR(DAY(B5)=1,DAY(B5)=21,DAY(B5)=31),"st",IF(OR(DAY(B5)=2,DAY(B5)=22),"nd",IF(OR(DAY(B5)=3,DAY(B5)=23),"rd","th")))&amp;" "&amp;TEXT(B5,"mmmm")&amp;" "&amp;TEXT(B5,"yyyy")&amp;"."</f>
      </c>
    </row>
    <row r="10" spans="1:1" x14ac:dyDescent="0.25">
      <c r="A10" s="12">
        <f>"We are charging the following items for your stay in "&amp;B4&amp;" from "&amp;DAY(B6)&amp;IF(OR(DAY(B6)=1,DAY(B6)=21,DAY(B6)=31),"st",IF(OR(DAY(B6)=2,DAY(B6)=22),"nd",IF(OR(DAY(B6)=3,DAY(B6)=23),"rd","th")))&amp;" to "&amp;DAY(D6)&amp;IF(OR(DAY(D6)=1,DAY(D6)=21,DAY(D6)=31),"st",IF(OR(DAY(D6)=2,DAY(D6)=22),"nd",IF(OR(DAY(D6)=3,DAY(D6)=23),"rd","th")))&amp;" "&amp;TEXT(D6,"mmmm")&amp;" "&amp;TEXT(D6,"yyyy")&amp;"."</f>
      </c>
    </row>
    <row r="11" spans="1:1" x14ac:dyDescent="0.25">
      <c r="A11" s="12">
        <f>"Please transfer the amount of "&amp;TEXT(SUM(I15:I34),"0.00")&amp;" to our bank by the "&amp;DAY(B7)&amp;IF(OR(DAY(B7)=1,DAY(B7)=21,DAY(B7)=31),"st",IF(OR(DAY(B7)=2,DAY(B7)=22),"nd",IF(OR(DAY(B7)=3,DAY(B7)=23),"rd","th")))&amp;" "&amp;TEXT(B7,"mmmm")&amp;" "&amp;TEXT(B7,"yyyy")&amp;"."</f>
      </c>
    </row>
    <row r="12" spans="1:1" x14ac:dyDescent="0.25">
      <c r="A12" s="13" t="s">
        <v>31</v>
      </c>
    </row>
    <row r="14" spans="1:5" x14ac:dyDescent="0.25">
      <c r="A14" t="s">
        <v>32</v>
      </c>
      <c r="C14" s="14">
        <f>G7</f>
      </c>
      <c r="D14" s="14">
        <f>H7</f>
      </c>
      <c r="E14" s="14">
        <f>I7</f>
      </c>
    </row>
    <row r="15" ht="28" customHeight="1" spans="1:9" x14ac:dyDescent="0.25">
      <c r="A15" s="15" t="s">
        <v>33</v>
      </c>
      <c r="B15" s="16" t="s">
        <v>34</v>
      </c>
      <c r="C15" s="16" t="s">
        <v>27</v>
      </c>
      <c r="D15" s="16" t="s">
        <v>28</v>
      </c>
      <c r="E15" s="16" t="s">
        <v>29</v>
      </c>
      <c r="F15" s="16" t="s">
        <v>27</v>
      </c>
      <c r="G15" s="16" t="s">
        <v>28</v>
      </c>
      <c r="H15" s="16" t="s">
        <v>29</v>
      </c>
      <c r="I15" s="16" t="s">
        <v>35</v>
      </c>
    </row>
    <row r="16" spans="1:9" x14ac:dyDescent="0.25">
      <c r="A16" s="17" t="s">
        <v>36</v>
      </c>
      <c r="B16" s="17" t="s">
        <v>37</v>
      </c>
      <c r="C16" s="17">
        <v>7</v>
      </c>
      <c r="D16" s="17">
        <v>1</v>
      </c>
      <c r="E16" s="17">
        <v>1</v>
      </c>
      <c r="F16" s="17">
        <f>C16*$G$7</f>
      </c>
      <c r="G16" s="17">
        <f>D16*$H$7</f>
      </c>
      <c r="H16" s="17">
        <f>E16*$I$7</f>
      </c>
      <c r="I16" s="17">
        <f>SUM(F16:H16)</f>
      </c>
    </row>
    <row r="17" spans="1:9" x14ac:dyDescent="0.25">
      <c r="A17" s="9"/>
      <c r="B17" s="9"/>
      <c r="C17" s="9"/>
      <c r="D17" s="9"/>
      <c r="E17" s="9"/>
      <c r="F17" s="18">
        <f>IF(C17="","",C17*$G$7)</f>
      </c>
      <c r="G17" s="18">
        <f>IF(D17="","",D17*$H$7)</f>
      </c>
      <c r="H17" s="18">
        <f>IF(E17="","",E17*$I$7)</f>
      </c>
      <c r="I17" s="18">
        <f>IF(AND(F17="",G17="",H17=""),"",SUM(F17:H17))</f>
      </c>
    </row>
    <row r="18" spans="1:9" x14ac:dyDescent="0.25">
      <c r="A18" s="9"/>
      <c r="B18" s="9"/>
      <c r="C18" s="9"/>
      <c r="D18" s="9"/>
      <c r="E18" s="9"/>
      <c r="F18" s="18">
        <f>IF(C18="","",C18*$G$7)</f>
      </c>
      <c r="G18" s="18">
        <f>IF(D18="","",D18*$H$7)</f>
      </c>
      <c r="H18" s="18">
        <f>IF(E18="","",E18*$I$7)</f>
      </c>
      <c r="I18" s="18">
        <f>IF(AND(F18="",G18="",H18=""),"",SUM(F18:H18))</f>
      </c>
    </row>
    <row r="19" spans="1:9" x14ac:dyDescent="0.25">
      <c r="A19" s="9"/>
      <c r="B19" s="9"/>
      <c r="C19" s="9"/>
      <c r="D19" s="9"/>
      <c r="E19" s="9"/>
      <c r="F19" s="18">
        <f>IF(C19="","",C19*$G$7)</f>
      </c>
      <c r="G19" s="18">
        <f>IF(D19="","",D19*$H$7)</f>
      </c>
      <c r="H19" s="18">
        <f>IF(E19="","",E19*$I$7)</f>
      </c>
      <c r="I19" s="18">
        <f>IF(AND(F19="",G19="",H19=""),"",SUM(F19:H19))</f>
      </c>
    </row>
    <row r="20" spans="1:9" x14ac:dyDescent="0.25">
      <c r="A20" s="9"/>
      <c r="B20" s="9"/>
      <c r="C20" s="9"/>
      <c r="D20" s="9"/>
      <c r="E20" s="9"/>
      <c r="F20" s="18">
        <f>IF(C20="","",C20*$G$7)</f>
      </c>
      <c r="G20" s="18">
        <f>IF(D20="","",D20*$H$7)</f>
      </c>
      <c r="H20" s="18">
        <f>IF(E20="","",E20*$I$7)</f>
      </c>
      <c r="I20" s="18">
        <f>IF(AND(F20="",G20="",H20=""),"",SUM(F20:H20))</f>
      </c>
    </row>
    <row r="21" spans="1:9" x14ac:dyDescent="0.25">
      <c r="A21" s="9"/>
      <c r="B21" s="9"/>
      <c r="C21" s="9"/>
      <c r="D21" s="9"/>
      <c r="E21" s="9"/>
      <c r="F21" s="18">
        <f>IF(C21="","",C21*$G$7)</f>
      </c>
      <c r="G21" s="18">
        <f>IF(D21="","",D21*$H$7)</f>
      </c>
      <c r="H21" s="18">
        <f>IF(E21="","",E21*$I$7)</f>
      </c>
      <c r="I21" s="18">
        <f>IF(AND(F21="",G21="",H21=""),"",SUM(F21:H21))</f>
      </c>
    </row>
    <row r="22" spans="1:9" x14ac:dyDescent="0.25">
      <c r="A22" s="9"/>
      <c r="B22" s="9"/>
      <c r="C22" s="9"/>
      <c r="D22" s="9"/>
      <c r="E22" s="9"/>
      <c r="F22" s="18">
        <f>IF(C22="","",C22*$G$7)</f>
      </c>
      <c r="G22" s="18">
        <f>IF(D22="","",D22*$H$7)</f>
      </c>
      <c r="H22" s="18">
        <f>IF(E22="","",E22*$I$7)</f>
      </c>
      <c r="I22" s="18">
        <f>IF(AND(F22="",G22="",H22=""),"",SUM(F22:H22))</f>
      </c>
    </row>
    <row r="23" spans="1:9" x14ac:dyDescent="0.25">
      <c r="A23" s="9"/>
      <c r="B23" s="9"/>
      <c r="C23" s="9"/>
      <c r="D23" s="9"/>
      <c r="E23" s="9"/>
      <c r="F23" s="18">
        <f>IF(C23="","",C23*$G$7)</f>
      </c>
      <c r="G23" s="18">
        <f>IF(D23="","",D23*$H$7)</f>
      </c>
      <c r="H23" s="18">
        <f>IF(E23="","",E23*$I$7)</f>
      </c>
      <c r="I23" s="18">
        <f>IF(AND(F23="",G23="",H23=""),"",SUM(F23:H23))</f>
      </c>
    </row>
    <row r="24" spans="1:9" x14ac:dyDescent="0.25">
      <c r="A24" s="9"/>
      <c r="B24" s="9"/>
      <c r="C24" s="9"/>
      <c r="D24" s="9"/>
      <c r="E24" s="9"/>
      <c r="F24" s="18">
        <f>IF(C24="","",C24*$G$7)</f>
      </c>
      <c r="G24" s="18">
        <f>IF(D24="","",D24*$H$7)</f>
      </c>
      <c r="H24" s="18">
        <f>IF(E24="","",E24*$I$7)</f>
      </c>
      <c r="I24" s="18">
        <f>IF(AND(F24="",G24="",H24=""),"",SUM(F24:H24))</f>
      </c>
    </row>
    <row r="25" spans="1:9" x14ac:dyDescent="0.25">
      <c r="A25" s="9"/>
      <c r="B25" s="9"/>
      <c r="C25" s="9"/>
      <c r="D25" s="9"/>
      <c r="E25" s="9"/>
      <c r="F25" s="18">
        <f>IF(C25="","",C25*$G$7)</f>
      </c>
      <c r="G25" s="18">
        <f>IF(D25="","",D25*$H$7)</f>
      </c>
      <c r="H25" s="18">
        <f>IF(E25="","",E25*$I$7)</f>
      </c>
      <c r="I25" s="18">
        <f>IF(AND(F25="",G25="",H25=""),"",SUM(F25:H25))</f>
      </c>
    </row>
    <row r="26" spans="1:9" x14ac:dyDescent="0.25">
      <c r="A26" s="9"/>
      <c r="B26" s="9"/>
      <c r="C26" s="9"/>
      <c r="D26" s="9"/>
      <c r="E26" s="9"/>
      <c r="F26" s="18">
        <f>IF(C26="","",C26*$G$7)</f>
      </c>
      <c r="G26" s="18">
        <f>IF(D26="","",D26*$H$7)</f>
      </c>
      <c r="H26" s="18">
        <f>IF(E26="","",E26*$I$7)</f>
      </c>
      <c r="I26" s="18">
        <f>IF(AND(F26="",G26="",H26=""),"",SUM(F26:H26))</f>
      </c>
    </row>
    <row r="27" spans="1:9" x14ac:dyDescent="0.25">
      <c r="A27" s="9"/>
      <c r="B27" s="9"/>
      <c r="C27" s="9"/>
      <c r="D27" s="9"/>
      <c r="E27" s="9"/>
      <c r="F27" s="18">
        <f>IF(C27="","",C27*$G$7)</f>
      </c>
      <c r="G27" s="18">
        <f>IF(D27="","",D27*$H$7)</f>
      </c>
      <c r="H27" s="18">
        <f>IF(E27="","",E27*$I$7)</f>
      </c>
      <c r="I27" s="18">
        <f>IF(AND(F27="",G27="",H27=""),"",SUM(F27:H27))</f>
      </c>
    </row>
    <row r="28" spans="1:9" x14ac:dyDescent="0.25">
      <c r="A28" s="9"/>
      <c r="B28" s="9"/>
      <c r="C28" s="9"/>
      <c r="D28" s="9"/>
      <c r="E28" s="9"/>
      <c r="F28" s="18">
        <f>IF(C28="","",C28*$G$7)</f>
      </c>
      <c r="G28" s="18">
        <f>IF(D28="","",D28*$H$7)</f>
      </c>
      <c r="H28" s="18">
        <f>IF(E28="","",E28*$I$7)</f>
      </c>
      <c r="I28" s="18">
        <f>IF(AND(F28="",G28="",H28=""),"",SUM(F28:H28))</f>
      </c>
    </row>
    <row r="29" spans="1:9" x14ac:dyDescent="0.25">
      <c r="A29" s="9"/>
      <c r="B29" s="9"/>
      <c r="C29" s="9"/>
      <c r="D29" s="9"/>
      <c r="E29" s="9"/>
      <c r="F29" s="18">
        <f>IF(C29="","",C29*$G$7)</f>
      </c>
      <c r="G29" s="18">
        <f>IF(D29="","",D29*$H$7)</f>
      </c>
      <c r="H29" s="18">
        <f>IF(E29="","",E29*$I$7)</f>
      </c>
      <c r="I29" s="18">
        <f>IF(AND(F29="",G29="",H29=""),"",SUM(F29:H29))</f>
      </c>
    </row>
    <row r="30" spans="1:9" x14ac:dyDescent="0.25">
      <c r="A30" s="9"/>
      <c r="B30" s="9"/>
      <c r="C30" s="9"/>
      <c r="D30" s="9"/>
      <c r="E30" s="9"/>
      <c r="F30" s="18">
        <f>IF(C30="","",C30*$G$7)</f>
      </c>
      <c r="G30" s="18">
        <f>IF(D30="","",D30*$H$7)</f>
      </c>
      <c r="H30" s="18">
        <f>IF(E30="","",E30*$I$7)</f>
      </c>
      <c r="I30" s="18">
        <f>IF(AND(F30="",G30="",H30=""),"",SUM(F30:H30))</f>
      </c>
    </row>
    <row r="31" spans="1:9" x14ac:dyDescent="0.25">
      <c r="A31" s="9"/>
      <c r="B31" s="9"/>
      <c r="C31" s="9"/>
      <c r="D31" s="9"/>
      <c r="E31" s="9"/>
      <c r="F31" s="18">
        <f>IF(C31="","",C31*$G$7)</f>
      </c>
      <c r="G31" s="18">
        <f>IF(D31="","",D31*$H$7)</f>
      </c>
      <c r="H31" s="18">
        <f>IF(E31="","",E31*$I$7)</f>
      </c>
      <c r="I31" s="18">
        <f>IF(AND(F31="",G31="",H31=""),"",SUM(F31:H31))</f>
      </c>
    </row>
    <row r="32" spans="1:9" x14ac:dyDescent="0.25">
      <c r="A32" s="9"/>
      <c r="B32" s="9"/>
      <c r="C32" s="9"/>
      <c r="D32" s="9"/>
      <c r="E32" s="9"/>
      <c r="F32" s="18">
        <f>IF(C32="","",C32*$G$7)</f>
      </c>
      <c r="G32" s="18">
        <f>IF(D32="","",D32*$H$7)</f>
      </c>
      <c r="H32" s="18">
        <f>IF(E32="","",E32*$I$7)</f>
      </c>
      <c r="I32" s="18">
        <f>IF(AND(F32="",G32="",H32=""),"",SUM(F32:H32))</f>
      </c>
    </row>
    <row r="33" spans="1:9" x14ac:dyDescent="0.25">
      <c r="A33" s="9"/>
      <c r="B33" s="9"/>
      <c r="C33" s="9"/>
      <c r="D33" s="9"/>
      <c r="E33" s="9"/>
      <c r="F33" s="18">
        <f>IF(C33="","",C33*$G$7)</f>
      </c>
      <c r="G33" s="18">
        <f>IF(D33="","",D33*$H$7)</f>
      </c>
      <c r="H33" s="18">
        <f>IF(E33="","",E33*$I$7)</f>
      </c>
      <c r="I33" s="18">
        <f>IF(AND(F33="",G33="",H33=""),"",SUM(F33:H33))</f>
      </c>
    </row>
    <row r="34" spans="1:9" x14ac:dyDescent="0.25">
      <c r="A34" s="9"/>
      <c r="B34" s="9"/>
      <c r="C34" s="9"/>
      <c r="D34" s="9"/>
      <c r="E34" s="9"/>
      <c r="F34" s="18">
        <f>IF(C34="","",C34*$G$7)</f>
      </c>
      <c r="G34" s="18">
        <f>IF(D34="","",D34*$H$7)</f>
      </c>
      <c r="H34" s="18">
        <f>IF(E34="","",E34*$I$7)</f>
      </c>
      <c r="I34" s="18">
        <f>IF(AND(F34="",G34="",H34=""),"",SUM(F34:H34))</f>
      </c>
    </row>
    <row r="35" spans="1:9" x14ac:dyDescent="0.25">
      <c r="A35" s="9"/>
      <c r="B35" s="9"/>
      <c r="C35" s="9"/>
      <c r="D35" s="9"/>
      <c r="E35" s="9"/>
      <c r="F35" s="18">
        <f>IF(C35="","",C35*$G$7)</f>
      </c>
      <c r="G35" s="18">
        <f>IF(D35="","",D35*$H$7)</f>
      </c>
      <c r="H35" s="18">
        <f>IF(E35="","",E35*$I$7)</f>
      </c>
      <c r="I35" s="18">
        <f>IF(AND(F35="",G35="",H35=""),"",SUM(F35:H35))</f>
      </c>
    </row>
    <row r="36" spans="1:9" x14ac:dyDescent="0.25">
      <c r="A36" s="9"/>
      <c r="B36" s="9"/>
      <c r="C36" s="9"/>
      <c r="D36" s="9"/>
      <c r="E36" s="9"/>
      <c r="F36" s="18">
        <f>IF(C36="","",C36*$G$7)</f>
      </c>
      <c r="G36" s="18">
        <f>IF(D36="","",D36*$H$7)</f>
      </c>
      <c r="H36" s="18">
        <f>IF(E36="","",E36*$I$7)</f>
      </c>
      <c r="I36" s="18">
        <f>IF(AND(F36="",G36="",H36=""),"",SUM(F36:H36))</f>
      </c>
    </row>
    <row r="37" spans="1:9" x14ac:dyDescent="0.25">
      <c r="A37" s="19" t="s">
        <v>38</v>
      </c>
      <c r="B37" s="20"/>
      <c r="C37" s="20"/>
      <c r="D37" s="20"/>
      <c r="E37" s="20"/>
      <c r="F37" s="20"/>
      <c r="G37" s="20"/>
      <c r="H37" s="20"/>
      <c r="I37" s="21">
        <f>SUM(I16:I36)</f>
      </c>
    </row>
  </sheetData>
  <pageMargins left="0.4" right="0.4" top="0.5" bottom="0.5" header="0.2" footer="0.2"/>
  <pageSetup orientation="landscape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FormatPr defaultRowHeight="15" outlineLevelRow="0" outlineLevelCol="0" x14ac:dyDescent="55"/>
  <cols>
    <col min="1" max="1" width="26" customWidth="1"/>
    <col min="2" max="3" width="10" customWidth="1"/>
    <col min="4" max="4" width="12" customWidth="1"/>
  </cols>
  <sheetData>
    <row r="1" spans="1:1" x14ac:dyDescent="0.25">
      <c r="A1" s="6" t="s">
        <v>39</v>
      </c>
    </row>
    <row r="2" spans="1:1" x14ac:dyDescent="0.25">
      <c r="A2" s="7" t="s">
        <v>20</v>
      </c>
    </row>
    <row r="4" spans="1:2" x14ac:dyDescent="0.25">
      <c r="A4" s="8" t="s">
        <v>21</v>
      </c>
      <c r="B4" s="9" t="s">
        <v>22</v>
      </c>
    </row>
    <row r="5" spans="1:4" x14ac:dyDescent="0.25">
      <c r="A5" s="8" t="s">
        <v>23</v>
      </c>
      <c r="B5" s="10">
        <v>46221</v>
      </c>
      <c r="C5" s="8" t="s">
        <v>40</v>
      </c>
      <c r="D5" s="9">
        <v>110</v>
      </c>
    </row>
    <row r="6" spans="1:4" x14ac:dyDescent="0.25">
      <c r="A6" s="8" t="s">
        <v>25</v>
      </c>
      <c r="B6" s="10">
        <v>46204</v>
      </c>
      <c r="C6" s="8" t="s">
        <v>26</v>
      </c>
      <c r="D6" s="10">
        <v>46234</v>
      </c>
    </row>
    <row r="7" spans="1:2" x14ac:dyDescent="0.25">
      <c r="A7" s="8" t="s">
        <v>30</v>
      </c>
      <c r="B7" s="10">
        <v>46249</v>
      </c>
    </row>
    <row r="9" spans="1:1" x14ac:dyDescent="0.25">
      <c r="A9" s="12">
        <f>"Invoice Date: "&amp;DAY(B5)&amp;IF(OR(DAY(B5)=1,DAY(B5)=21,DAY(B5)=31),"st",IF(OR(DAY(B5)=2,DAY(B5)=22),"nd",IF(OR(DAY(B5)=3,DAY(B5)=23),"rd","th")))&amp;" "&amp;TEXT(B5,"mmmm")&amp;" "&amp;TEXT(B5,"yyyy")&amp;"."</f>
      </c>
    </row>
    <row r="10" spans="1:1" x14ac:dyDescent="0.25">
      <c r="A10" s="12">
        <f>"We are charging the following items for your stay in "&amp;B4&amp;" from "&amp;DAY(B6)&amp;IF(OR(DAY(B6)=1,DAY(B6)=21,DAY(B6)=31),"st",IF(OR(DAY(B6)=2,DAY(B6)=22),"nd",IF(OR(DAY(B6)=3,DAY(B6)=23),"rd","th")))&amp;" to "&amp;DAY(D6)&amp;IF(OR(DAY(D6)=1,DAY(D6)=21,DAY(D6)=31),"st",IF(OR(DAY(D6)=2,DAY(D6)=22),"nd",IF(OR(DAY(D6)=3,DAY(D6)=23),"rd","th")))&amp;" "&amp;TEXT(D6,"mmmm")&amp;" "&amp;TEXT(D6,"yyyy")&amp;"."</f>
      </c>
    </row>
    <row r="11" spans="1:1" x14ac:dyDescent="0.25">
      <c r="A11" s="12">
        <f>"Please transfer the amount of "&amp;TEXT(SUM(D15:D34),"0.00")&amp;" to our bank by the "&amp;DAY(B7)&amp;IF(OR(DAY(B7)=1,DAY(B7)=21,DAY(B7)=31),"st",IF(OR(DAY(B7)=2,DAY(B7)=22),"nd",IF(OR(DAY(B7)=3,DAY(B7)=23),"rd","th")))&amp;" "&amp;TEXT(B7,"mmmm")&amp;" "&amp;TEXT(B7,"yyyy")&amp;"."</f>
      </c>
    </row>
    <row r="12" spans="1:1" x14ac:dyDescent="0.25">
      <c r="A12" s="13" t="s">
        <v>31</v>
      </c>
    </row>
    <row r="14" ht="20" customHeight="1" spans="1:4" x14ac:dyDescent="0.25">
      <c r="A14" s="15" t="s">
        <v>33</v>
      </c>
      <c r="B14" s="16" t="s">
        <v>34</v>
      </c>
      <c r="C14" s="16" t="s">
        <v>41</v>
      </c>
      <c r="D14" s="16" t="s">
        <v>35</v>
      </c>
    </row>
    <row r="15" spans="1:4" x14ac:dyDescent="0.25">
      <c r="A15" s="17" t="s">
        <v>42</v>
      </c>
      <c r="B15" s="17" t="s">
        <v>43</v>
      </c>
      <c r="C15" s="17">
        <v>4</v>
      </c>
      <c r="D15" s="17">
        <f>C15*$D$5</f>
      </c>
    </row>
    <row r="16" spans="1:4" x14ac:dyDescent="0.25">
      <c r="A16" s="9"/>
      <c r="B16" s="9"/>
      <c r="C16" s="9"/>
      <c r="D16" s="18">
        <f>IF(C16="","",C16*$D$5)</f>
      </c>
    </row>
    <row r="17" spans="1:4" x14ac:dyDescent="0.25">
      <c r="A17" s="9"/>
      <c r="B17" s="9"/>
      <c r="C17" s="9"/>
      <c r="D17" s="18">
        <f>IF(C17="","",C17*$D$5)</f>
      </c>
    </row>
    <row r="18" spans="1:4" x14ac:dyDescent="0.25">
      <c r="A18" s="9"/>
      <c r="B18" s="9"/>
      <c r="C18" s="9"/>
      <c r="D18" s="18">
        <f>IF(C18="","",C18*$D$5)</f>
      </c>
    </row>
    <row r="19" spans="1:4" x14ac:dyDescent="0.25">
      <c r="A19" s="9"/>
      <c r="B19" s="9"/>
      <c r="C19" s="9"/>
      <c r="D19" s="18">
        <f>IF(C19="","",C19*$D$5)</f>
      </c>
    </row>
    <row r="20" spans="1:4" x14ac:dyDescent="0.25">
      <c r="A20" s="9"/>
      <c r="B20" s="9"/>
      <c r="C20" s="9"/>
      <c r="D20" s="18">
        <f>IF(C20="","",C20*$D$5)</f>
      </c>
    </row>
    <row r="21" spans="1:4" x14ac:dyDescent="0.25">
      <c r="A21" s="9"/>
      <c r="B21" s="9"/>
      <c r="C21" s="9"/>
      <c r="D21" s="18">
        <f>IF(C21="","",C21*$D$5)</f>
      </c>
    </row>
    <row r="22" spans="1:4" x14ac:dyDescent="0.25">
      <c r="A22" s="9"/>
      <c r="B22" s="9"/>
      <c r="C22" s="9"/>
      <c r="D22" s="18">
        <f>IF(C22="","",C22*$D$5)</f>
      </c>
    </row>
    <row r="23" spans="1:4" x14ac:dyDescent="0.25">
      <c r="A23" s="9"/>
      <c r="B23" s="9"/>
      <c r="C23" s="9"/>
      <c r="D23" s="18">
        <f>IF(C23="","",C23*$D$5)</f>
      </c>
    </row>
    <row r="24" spans="1:4" x14ac:dyDescent="0.25">
      <c r="A24" s="9"/>
      <c r="B24" s="9"/>
      <c r="C24" s="9"/>
      <c r="D24" s="18">
        <f>IF(C24="","",C24*$D$5)</f>
      </c>
    </row>
    <row r="25" spans="1:4" x14ac:dyDescent="0.25">
      <c r="A25" s="9"/>
      <c r="B25" s="9"/>
      <c r="C25" s="9"/>
      <c r="D25" s="18">
        <f>IF(C25="","",C25*$D$5)</f>
      </c>
    </row>
    <row r="26" spans="1:4" x14ac:dyDescent="0.25">
      <c r="A26" s="9"/>
      <c r="B26" s="9"/>
      <c r="C26" s="9"/>
      <c r="D26" s="18">
        <f>IF(C26="","",C26*$D$5)</f>
      </c>
    </row>
    <row r="27" spans="1:4" x14ac:dyDescent="0.25">
      <c r="A27" s="9"/>
      <c r="B27" s="9"/>
      <c r="C27" s="9"/>
      <c r="D27" s="18">
        <f>IF(C27="","",C27*$D$5)</f>
      </c>
    </row>
    <row r="28" spans="1:4" x14ac:dyDescent="0.25">
      <c r="A28" s="9"/>
      <c r="B28" s="9"/>
      <c r="C28" s="9"/>
      <c r="D28" s="18">
        <f>IF(C28="","",C28*$D$5)</f>
      </c>
    </row>
    <row r="29" spans="1:4" x14ac:dyDescent="0.25">
      <c r="A29" s="9"/>
      <c r="B29" s="9"/>
      <c r="C29" s="9"/>
      <c r="D29" s="18">
        <f>IF(C29="","",C29*$D$5)</f>
      </c>
    </row>
    <row r="30" spans="1:4" x14ac:dyDescent="0.25">
      <c r="A30" s="9"/>
      <c r="B30" s="9"/>
      <c r="C30" s="9"/>
      <c r="D30" s="18">
        <f>IF(C30="","",C30*$D$5)</f>
      </c>
    </row>
    <row r="31" spans="1:4" x14ac:dyDescent="0.25">
      <c r="A31" s="9"/>
      <c r="B31" s="9"/>
      <c r="C31" s="9"/>
      <c r="D31" s="18">
        <f>IF(C31="","",C31*$D$5)</f>
      </c>
    </row>
    <row r="32" spans="1:4" x14ac:dyDescent="0.25">
      <c r="A32" s="9"/>
      <c r="B32" s="9"/>
      <c r="C32" s="9"/>
      <c r="D32" s="18">
        <f>IF(C32="","",C32*$D$5)</f>
      </c>
    </row>
    <row r="33" spans="1:4" x14ac:dyDescent="0.25">
      <c r="A33" s="9"/>
      <c r="B33" s="9"/>
      <c r="C33" s="9"/>
      <c r="D33" s="18">
        <f>IF(C33="","",C33*$D$5)</f>
      </c>
    </row>
    <row r="34" spans="1:4" x14ac:dyDescent="0.25">
      <c r="A34" s="9"/>
      <c r="B34" s="9"/>
      <c r="C34" s="9"/>
      <c r="D34" s="18">
        <f>IF(C34="","",C34*$D$5)</f>
      </c>
    </row>
    <row r="35" spans="1:4" x14ac:dyDescent="0.25">
      <c r="A35" s="9"/>
      <c r="B35" s="9"/>
      <c r="C35" s="9"/>
      <c r="D35" s="18">
        <f>IF(C35="","",C35*$D$5)</f>
      </c>
    </row>
    <row r="36" spans="1:4" x14ac:dyDescent="0.25">
      <c r="A36" s="19" t="s">
        <v>38</v>
      </c>
      <c r="B36" s="20"/>
      <c r="C36" s="20"/>
      <c r="D36" s="21">
        <f>SUM(D15:D35)</f>
      </c>
    </row>
  </sheetData>
  <pageMargins left="0.4" right="0.4" top="0.5" bottom="0.5" header="0.2" footer="0.2"/>
  <pageSetup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Rooms Layout</vt:lpstr>
      <vt:lpstr>PAX Layout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Swiss Holidays</dc:creator>
  <dc:title/>
  <dc:subject/>
  <dc:description/>
  <cp:keywords/>
  <cp:category/>
  <cp:lastModifiedBy>Unknown</cp:lastModifiedBy>
  <dcterms:created xsi:type="dcterms:W3CDTF">2026-07-18T22:44:35Z</dcterms:created>
  <dcterms:modified xsi:type="dcterms:W3CDTF">2026-07-18T22:44:35Z</dcterms:modified>
</cp:coreProperties>
</file>